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ószó Péter munkái\ÁOK\2022\OMI labor felújítás\Webrára\"/>
    </mc:Choice>
  </mc:AlternateContent>
  <bookViews>
    <workbookView xWindow="0" yWindow="0" windowWidth="23040" windowHeight="9192"/>
  </bookViews>
  <sheets>
    <sheet name="Főösszesítő" sheetId="2" r:id="rId1"/>
    <sheet name="Munkanem összesítő" sheetId="3" r:id="rId2"/>
    <sheet name="12.Felvonulási létesítmények" sheetId="4" r:id="rId3"/>
    <sheet name="19.Költségtérítések" sheetId="5" r:id="rId4"/>
    <sheet name="21.Irtás, föld- és sziklamunka" sheetId="6" r:id="rId5"/>
    <sheet name="36.Vakolás és rabicolás" sheetId="7" r:id="rId6"/>
    <sheet name="42.Hideg- és melegburkolatok k" sheetId="8" r:id="rId7"/>
    <sheet name="44.Fa- és műanyag szerkezet el" sheetId="9" r:id="rId8"/>
    <sheet name="47.Felületképzés" sheetId="10" r:id="rId9"/>
  </sheets>
  <calcPr calcId="162913"/>
</workbook>
</file>

<file path=xl/calcChain.xml><?xml version="1.0" encoding="utf-8"?>
<calcChain xmlns="http://schemas.openxmlformats.org/spreadsheetml/2006/main">
  <c r="I15" i="10" l="1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I2" i="10"/>
  <c r="H2" i="10"/>
  <c r="I5" i="9"/>
  <c r="H5" i="9"/>
  <c r="I4" i="9"/>
  <c r="H4" i="9"/>
  <c r="I3" i="9"/>
  <c r="H3" i="9"/>
  <c r="I2" i="9"/>
  <c r="H2" i="9"/>
  <c r="I8" i="8"/>
  <c r="H8" i="8"/>
  <c r="I7" i="8"/>
  <c r="H7" i="8"/>
  <c r="I6" i="8"/>
  <c r="H6" i="8"/>
  <c r="I5" i="8"/>
  <c r="H5" i="8"/>
  <c r="I4" i="8"/>
  <c r="H4" i="8"/>
  <c r="I3" i="8"/>
  <c r="H3" i="8"/>
  <c r="I2" i="8"/>
  <c r="H2" i="8"/>
  <c r="I3" i="7"/>
  <c r="H3" i="7"/>
  <c r="I2" i="7"/>
  <c r="H2" i="7"/>
  <c r="I3" i="6"/>
  <c r="I4" i="6" s="1"/>
  <c r="D4" i="3" s="1"/>
  <c r="H3" i="6"/>
  <c r="I2" i="6"/>
  <c r="H2" i="6"/>
  <c r="H4" i="6" s="1"/>
  <c r="C4" i="3" s="1"/>
  <c r="I2" i="5"/>
  <c r="I3" i="5" s="1"/>
  <c r="D3" i="3" s="1"/>
  <c r="H2" i="5"/>
  <c r="H3" i="5" s="1"/>
  <c r="C3" i="3" s="1"/>
  <c r="I2" i="4"/>
  <c r="I3" i="4" s="1"/>
  <c r="D2" i="3" s="1"/>
  <c r="H2" i="4"/>
  <c r="H3" i="4" s="1"/>
  <c r="C2" i="3" s="1"/>
  <c r="H4" i="7" l="1"/>
  <c r="C5" i="3" s="1"/>
  <c r="I4" i="7"/>
  <c r="D5" i="3" s="1"/>
  <c r="H9" i="8"/>
  <c r="C6" i="3" s="1"/>
  <c r="I9" i="8"/>
  <c r="D6" i="3" s="1"/>
  <c r="H6" i="9"/>
  <c r="C7" i="3" s="1"/>
  <c r="I6" i="9"/>
  <c r="D7" i="3" s="1"/>
  <c r="H16" i="10"/>
  <c r="C8" i="3" s="1"/>
  <c r="I16" i="10"/>
  <c r="D8" i="3" s="1"/>
  <c r="C9" i="3" l="1"/>
  <c r="C5" i="2" s="1"/>
  <c r="D9" i="3"/>
  <c r="D5" i="2" s="1"/>
  <c r="C6" i="2" l="1"/>
  <c r="C7" i="2" s="1"/>
  <c r="C8" i="2" s="1"/>
</calcChain>
</file>

<file path=xl/sharedStrings.xml><?xml version="1.0" encoding="utf-8"?>
<sst xmlns="http://schemas.openxmlformats.org/spreadsheetml/2006/main" count="190" uniqueCount="101">
  <si>
    <t>Ssz.</t>
  </si>
  <si>
    <t>Megnevezés</t>
  </si>
  <si>
    <t>Anyagköltség</t>
  </si>
  <si>
    <t>Díjköltség</t>
  </si>
  <si>
    <t>12</t>
  </si>
  <si>
    <t>Felvonulási létesítmények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</si>
  <si>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</si>
  <si>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</si>
  <si>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</si>
  <si>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</si>
  <si>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</si>
  <si>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</si>
  <si>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</si>
  <si>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</si>
  <si>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12-006-11.3-0190340</t>
  </si>
  <si>
    <t>Védőburkolat hevederekkel, lécvázzal, berendezési tárgyak megvédésére, műanyag fóliával, Kertészeti fólia, 0,40 mm</t>
  </si>
  <si>
    <t>m2</t>
  </si>
  <si>
    <t>Munkanem összesen (HUF)</t>
  </si>
  <si>
    <t>19</t>
  </si>
  <si>
    <t>Költségtérítések</t>
  </si>
  <si>
    <t>19-090-1</t>
  </si>
  <si>
    <t>Építmények átadás előtti utolsó takarítása (pipere)</t>
  </si>
  <si>
    <t>db</t>
  </si>
  <si>
    <t>21</t>
  </si>
  <si>
    <t>Irtás, föld- és sziklamunka</t>
  </si>
  <si>
    <t>21-011-11.1</t>
  </si>
  <si>
    <t>Építési törmelék konténeres elszállítása, lerakása, lerakóhelyi díjjal, 3,0 m³-es konténerbe</t>
  </si>
  <si>
    <t>21-011-12</t>
  </si>
  <si>
    <t>Munkahelyi depóniából építési törmelék konténerbe rakása,  kézi erővel, önálló munka esetén elszámolva, konténer szállítás nélkül</t>
  </si>
  <si>
    <t>m3</t>
  </si>
  <si>
    <t>36</t>
  </si>
  <si>
    <t>Vakolás és rabicolás</t>
  </si>
  <si>
    <t>36-090-1.1.3-0550040</t>
  </si>
  <si>
    <t>Vakolatjavítás oldalfalon, tégla-, beton-, kőfelületen vagy építőlemezen, a meglazult, sérült vakolat előzetes leverésével, hiánypótlás 25% felett, Hvb8-mc, beltéri, vakoló cementes mészhabarcs mészpéppel</t>
  </si>
  <si>
    <t>36-090-2.1.1</t>
  </si>
  <si>
    <t>Vakolatok pótlása, keskenyvakolatok pótlása oldalfalon, 10 cm szélességig</t>
  </si>
  <si>
    <t>m</t>
  </si>
  <si>
    <t>42</t>
  </si>
  <si>
    <t>Hideg- és melegburkolatok készítése, aljzat előkészítés</t>
  </si>
  <si>
    <t>42-000-2.2</t>
  </si>
  <si>
    <t>Lapburkolatok bontása, fal-, pillér- és oszlopburkolat, bármely méretű mozaik, kőagyag és csempe</t>
  </si>
  <si>
    <t>42-013-1.1.1.1.1.2-0100676</t>
  </si>
  <si>
    <t>Fal-, pillér-, oszlop- és lábazatburkolat készítése beltérben, tégla, beton, vakolt alapfelületen, mázas kerámiával, kötésben vagy hálósan, 3-5 mm vtg. ragasztóba rakva, 1-10 mm fugaszélességgel, 15x15 - 20x30 cm közötti lapmérettel, Zalakerámia CARNEVAL falburkoló lap 20x25 cm méretben, fehér színben, matt, Kód: ZBR702</t>
  </si>
  <si>
    <t>42-011-1.1.3.1-0151723</t>
  </si>
  <si>
    <t>Fal-, pillér és oszlopburkolat hordozószerkezetének felületelőkészítése beltérben, meglévő hidegburkolaton felületelőkészítő alapozó és tapadóhíd felhordása egy rétegben, weber.col bondprimer tapadóhíd, Kód: G651 15</t>
  </si>
  <si>
    <t>42-011-1.1.3.3.1-0215096</t>
  </si>
  <si>
    <t>Fal-, pillér és oszlopburkolat hordozószerkezetének felületelőkészítése beltérben, meglévő hidegburkolaton simító felületkiegyenlítés készítése 5 mm átlagos rétegvastagságban, Baumit Nivello Quattro önterülő aljzatkiegyenlítő, max.: 20 mm, Cikkszám: 156204</t>
  </si>
  <si>
    <t>42-023-2.1.2.1.2-0101742</t>
  </si>
  <si>
    <t>Lábazatburkolat készítése, beltérben, gres, kőporcelán lappal, egyenes, egysoros kivitelben, 3-5 mm ragasztóba rakva, 1-10 mm fugaszélességgel, 10 cm magasságig, 45×8,5 - 80×9,5 cm közötti lapmérettel, Zalakerámia-RAKO Betonico gres lábazati elem 60x9,5 cm méretben, élcsiszolt, lapvastagság: 10 mm, szürke színben, Kód: DSAS791</t>
  </si>
  <si>
    <t>42-071-11-0148167</t>
  </si>
  <si>
    <t>Élzáró profil elhelyezése fal és padlóburkolatok külső sarkainak védelmére, szegletes és lekerekített kialakítással, záróprofil nélkül, műanyagból, festett alumíniumból, nemesacélból, rézből, 2-30 mm magassági mérettel, MUREXIN lekerekített kialakítású élzárósín, eloxált natúr alumínium, MR 8 8 mm, hossz: 3 m</t>
  </si>
  <si>
    <t>44</t>
  </si>
  <si>
    <t>Fa- és műanyag szerkezet elhelyezése</t>
  </si>
  <si>
    <t>44-000-3</t>
  </si>
  <si>
    <t>44-090-1.3</t>
  </si>
  <si>
    <t>Meglévő mindenféle nyílászáró szerkezet kisebb javítása  faanyag- és/vagy vasalatpótlással, 2 m² felett, vasalatpótlással</t>
  </si>
  <si>
    <t>44-090-11.10-0213066</t>
  </si>
  <si>
    <t>Ajtószerelvények pótlása, cseréje, beltéri kilincs és cím vagy rozetta, HOPPE beltéri kilincs és cím, F9</t>
  </si>
  <si>
    <t>pár</t>
  </si>
  <si>
    <t>44-090-31.1</t>
  </si>
  <si>
    <t>Küszöbcsere küszöbsínnel, 6 cm vastag falban</t>
  </si>
  <si>
    <t>47</t>
  </si>
  <si>
    <t>Felületképzés</t>
  </si>
  <si>
    <t>47-000-1.2.1.1</t>
  </si>
  <si>
    <t>Belső festéseknél felület előkészítése, részmunkák; többrétegű enyves festék lekaparása és lemosása, bármilyen padozatú helyiségben, tagolatlan felületen</t>
  </si>
  <si>
    <t>47-010-1.1.1-0154010</t>
  </si>
  <si>
    <t>Normál nem egyenletes nedvszívóképességű ásványi falfelületek alapozása, felületmegerősítése, vizes-diszperziós akril bázisú alapozóval, tagolatlan felületen, StoPlex W univerzális sziloxánnal javított akrilátdiszperziós alapozó, Cikkszám: 00861-xxx</t>
  </si>
  <si>
    <t>47-000-1.21.4.1.1</t>
  </si>
  <si>
    <t>Belső festéseknél felület előkészítése, részmunkák; glettelés, diszperziós kötőanyagú glettel, vakolt felületen, tagolatlan felületen</t>
  </si>
  <si>
    <t>47-011-15.1.1.1-0151174</t>
  </si>
  <si>
    <t>Diszperziós festés műanyag bázisú vizes-diszperziós  fehér vagy gyárilag színezett festékkel, új vagy régi lekapart, előkészített alapfelületen, vakolaton, két rétegben, tagolatlan sima felületen, Héra DISZPERZIT beltéri falfesték fehér, EAN: 5996281078317</t>
  </si>
  <si>
    <t>47-000-7.1.2.2</t>
  </si>
  <si>
    <t>Fafelületek mázolásának előkészítő és részmunkái; régi olajmázolás eltávolítása fa nyílászáró szerkezetről, lekaparással (raskettázás), tagolt felületről</t>
  </si>
  <si>
    <t>47-000-7.2.2.2-0137001</t>
  </si>
  <si>
    <t>Fafelületek mázolásának előkészítő és részmunkái; fafelület beeresztő alapozása egy rétegben, oldószeres alapozóval, tagolt felületen, Caparol Capalac Holz-Impragniergrund speciális favédő alapozó a fa szerkezetet roncsoló- és elszínező gombák ellen</t>
  </si>
  <si>
    <t>47-000-7.3.2</t>
  </si>
  <si>
    <t>Fafelületek mázolásának előkészítő és részmunkái; simító tapaszolás fafelületen, egyszeri és minden további, tagolt felületen</t>
  </si>
  <si>
    <t>47-021-21.4.1-0130701</t>
  </si>
  <si>
    <t>Acélfelületek közbenső festése cső és regisztercső felületén (NÁ 80-ig), függesztőn és tartóvason, sormosdó állványzaton műgyanta kötőanyagú, oldószeres festékkel, Trinát alapozófesték, fehér 100, EAN: 5995061117031</t>
  </si>
  <si>
    <t>47-021-31.4.1</t>
  </si>
  <si>
    <t>Acélfelületek átvonó festése cső és regisztercső felületén (NÁ 80-ig), függesztőn és tartóvason, sormosdó állványzaton műgyanta kötőanyagú, oldószeres festékkel</t>
  </si>
  <si>
    <t>47-031-1.1.1.2-0130701</t>
  </si>
  <si>
    <t>Belső fafelületek alapmázolása, műgyantabázisú (alkid) oldószertartalmú alapozóval, tagolt felületen, Trinát alapozófesték, fehér 100, EAN: 5995061117031</t>
  </si>
  <si>
    <t>47-031-1.3.1.2-0130701</t>
  </si>
  <si>
    <t>Belső fafelületek fedőmázolása, műgyantabázisú (alkid) oldószertartalmú alapozóval, tagolt felületen, Trinát alapozófesték, fehér 100, EAN: 5995061117031</t>
  </si>
  <si>
    <t>47-031-1.5.1.2-0130361</t>
  </si>
  <si>
    <t>Belső fafelületek zománclakkozása, műgyantabázisú (alkid) oldószertartalmú zománccal, tagolt felületen, Trinát magasfényű zománcfesték, fehér 100, EAN: 5995061119042</t>
  </si>
  <si>
    <t>47-021-21.5.1</t>
  </si>
  <si>
    <t>Acélfelületek közbenső festése fűtőtesten, NÁ 80 feletti csövön műgyanta kötőanyagú, oldószeres festékkel</t>
  </si>
  <si>
    <t>47-021-31.5.1</t>
  </si>
  <si>
    <t>Acélfelületek átvonó festése fűtőtesten, NÁ 80 feletti csövön műgyanta kötőanyagú, oldószeres festékkel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</si>
  <si>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</si>
  <si>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</si>
  <si>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</si>
  <si>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</si>
  <si>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</si>
  <si>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</si>
  <si>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tétel</t>
  </si>
  <si>
    <t>Beépített faszekrény (konyhaszekrény) bontása - TELJES BÚTORZAT BONTÁSA</t>
  </si>
  <si>
    <t>42-023-1.1.1.2.1.3-0100159</t>
  </si>
  <si>
    <t>Padlóburkolat készítése, beltérben, tégla, beton, vakolt alapfelületen, gres kerámiával, kötésben vagy hálósan, 3-5 mm vtg. ragasztóba rakva, 1-10 mm fugaszélességgel, 15x60 - 60x80 cm közötti lapmérettel, Zalakerámia-RAKO TAURUS COLOR mázatlan gres padlóburkoló lap 30x60 cm méretben, élcsiszolt, lapvastagság: 10 mm, 06 SF szürke színben, csúszásmentesség: R9/A, Kód: TAASA006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</si>
</sst>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D1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11"/>
      <c r="B1" s="11"/>
      <c r="C1" s="11"/>
      <c r="D1" s="11"/>
    </row>
    <row r="3" spans="1:4" ht="17.399999999999999" x14ac:dyDescent="0.3">
      <c r="A3" s="12" t="s">
        <v>92</v>
      </c>
      <c r="B3" s="12"/>
      <c r="C3" s="12"/>
      <c r="D3" s="12"/>
    </row>
    <row r="4" spans="1:4" x14ac:dyDescent="0.3">
      <c r="A4" s="1" t="s">
        <v>1</v>
      </c>
      <c r="B4" s="5"/>
      <c r="C4" s="5" t="s">
        <v>2</v>
      </c>
      <c r="D4" s="5" t="s">
        <v>3</v>
      </c>
    </row>
    <row r="5" spans="1:4" x14ac:dyDescent="0.3">
      <c r="A5" s="3" t="s">
        <v>93</v>
      </c>
      <c r="C5" s="6">
        <f>'Munkanem összesítő'!C9</f>
        <v>0</v>
      </c>
      <c r="D5" s="6">
        <f>'Munkanem összesítő'!D9</f>
        <v>0</v>
      </c>
    </row>
    <row r="6" spans="1:4" x14ac:dyDescent="0.3">
      <c r="A6" s="3" t="s">
        <v>94</v>
      </c>
      <c r="C6" s="13">
        <f>ROUND(C5+D5,0)</f>
        <v>0</v>
      </c>
      <c r="D6" s="13"/>
    </row>
    <row r="7" spans="1:4" x14ac:dyDescent="0.3">
      <c r="A7" s="3" t="s">
        <v>95</v>
      </c>
      <c r="B7" s="7">
        <v>0.27</v>
      </c>
      <c r="C7" s="13">
        <f>ROUND(C6*B7,0)</f>
        <v>0</v>
      </c>
      <c r="D7" s="13"/>
    </row>
    <row r="8" spans="1:4" x14ac:dyDescent="0.3">
      <c r="A8" s="8" t="s">
        <v>96</v>
      </c>
      <c r="B8" s="8"/>
      <c r="C8" s="14">
        <f>ROUND(C7+C6,0)</f>
        <v>0</v>
      </c>
      <c r="D8" s="14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0</v>
      </c>
      <c r="B1" s="1" t="s">
        <v>1</v>
      </c>
      <c r="C1" s="5" t="s">
        <v>2</v>
      </c>
      <c r="D1" s="5" t="s">
        <v>3</v>
      </c>
    </row>
    <row r="2" spans="1:4" x14ac:dyDescent="0.3">
      <c r="A2" s="3" t="s">
        <v>4</v>
      </c>
      <c r="B2" s="3" t="s">
        <v>5</v>
      </c>
      <c r="C2" s="4">
        <f>'12.Felvonulási létesítmények'!H3</f>
        <v>0</v>
      </c>
      <c r="D2" s="4">
        <f>'12.Felvonulási létesítmények'!I3</f>
        <v>0</v>
      </c>
    </row>
    <row r="3" spans="1:4" x14ac:dyDescent="0.3">
      <c r="A3" s="3" t="s">
        <v>18</v>
      </c>
      <c r="B3" s="3" t="s">
        <v>19</v>
      </c>
      <c r="C3" s="4">
        <f>'19.Költségtérítések'!H3</f>
        <v>0</v>
      </c>
      <c r="D3" s="4">
        <f>'19.Költségtérítések'!I3</f>
        <v>0</v>
      </c>
    </row>
    <row r="4" spans="1:4" x14ac:dyDescent="0.3">
      <c r="A4" s="3" t="s">
        <v>23</v>
      </c>
      <c r="B4" s="3" t="s">
        <v>24</v>
      </c>
      <c r="C4" s="4">
        <f>'21.Irtás, föld- és sziklamunka'!H4</f>
        <v>0</v>
      </c>
      <c r="D4" s="4">
        <f>'21.Irtás, föld- és sziklamunka'!I4</f>
        <v>0</v>
      </c>
    </row>
    <row r="5" spans="1:4" x14ac:dyDescent="0.3">
      <c r="A5" s="3" t="s">
        <v>30</v>
      </c>
      <c r="B5" s="3" t="s">
        <v>31</v>
      </c>
      <c r="C5" s="4">
        <f>'36.Vakolás és rabicolás'!H4</f>
        <v>0</v>
      </c>
      <c r="D5" s="4">
        <f>'36.Vakolás és rabicolás'!I4</f>
        <v>0</v>
      </c>
    </row>
    <row r="6" spans="1:4" ht="26.4" x14ac:dyDescent="0.3">
      <c r="A6" s="3" t="s">
        <v>37</v>
      </c>
      <c r="B6" s="3" t="s">
        <v>38</v>
      </c>
      <c r="C6" s="4">
        <f>'42.Hideg- és melegburkolatok k'!H9</f>
        <v>0</v>
      </c>
      <c r="D6" s="4">
        <f>'42.Hideg- és melegburkolatok k'!I9</f>
        <v>0</v>
      </c>
    </row>
    <row r="7" spans="1:4" x14ac:dyDescent="0.3">
      <c r="A7" s="3" t="s">
        <v>51</v>
      </c>
      <c r="B7" s="3" t="s">
        <v>52</v>
      </c>
      <c r="C7" s="4">
        <f>'44.Fa- és műanyag szerkezet el'!H6</f>
        <v>0</v>
      </c>
      <c r="D7" s="4">
        <f>'44.Fa- és műanyag szerkezet el'!I6</f>
        <v>0</v>
      </c>
    </row>
    <row r="8" spans="1:4" x14ac:dyDescent="0.3">
      <c r="A8" s="3" t="s">
        <v>61</v>
      </c>
      <c r="B8" s="3" t="s">
        <v>62</v>
      </c>
      <c r="C8" s="4">
        <f>'47.Felületképzés'!H16</f>
        <v>0</v>
      </c>
      <c r="D8" s="4">
        <f>'47.Felületképzés'!I16</f>
        <v>0</v>
      </c>
    </row>
    <row r="9" spans="1:4" x14ac:dyDescent="0.3">
      <c r="A9" s="8"/>
      <c r="B9" s="8" t="s">
        <v>91</v>
      </c>
      <c r="C9" s="8">
        <f>ROUND(SUM(C2:C8),0)</f>
        <v>0</v>
      </c>
      <c r="D9" s="8">
        <f>ROUND(SUM(D2:D8),0)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J1" sqref="J1:N104857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14</v>
      </c>
      <c r="C2" s="3" t="s">
        <v>15</v>
      </c>
      <c r="D2" s="2">
        <v>20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J1" sqref="J1:N104857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20</v>
      </c>
      <c r="C2" s="3" t="s">
        <v>21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x14ac:dyDescent="0.3">
      <c r="A3" s="8"/>
      <c r="B3" s="8"/>
      <c r="C3" s="8" t="s">
        <v>17</v>
      </c>
      <c r="D3" s="8"/>
      <c r="E3" s="8"/>
      <c r="F3" s="8"/>
      <c r="G3" s="8"/>
      <c r="H3" s="9">
        <f>ROUND(SUM(H2:H2),0)</f>
        <v>0</v>
      </c>
      <c r="I3" s="9">
        <f>ROUND(SUM(I2:I2),0)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J1" sqref="J1:N104857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25</v>
      </c>
      <c r="C2" s="3" t="s">
        <v>26</v>
      </c>
      <c r="D2" s="2">
        <v>1</v>
      </c>
      <c r="E2" s="3" t="s">
        <v>22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52.8" x14ac:dyDescent="0.3">
      <c r="A3" s="3">
        <v>2</v>
      </c>
      <c r="B3" s="2" t="s">
        <v>27</v>
      </c>
      <c r="C3" s="3" t="s">
        <v>28</v>
      </c>
      <c r="D3" s="2">
        <v>3</v>
      </c>
      <c r="E3" s="3" t="s">
        <v>29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x14ac:dyDescent="0.3">
      <c r="A4" s="8"/>
      <c r="B4" s="8"/>
      <c r="C4" s="8" t="s">
        <v>17</v>
      </c>
      <c r="D4" s="8"/>
      <c r="E4" s="8"/>
      <c r="F4" s="8"/>
      <c r="G4" s="8"/>
      <c r="H4" s="9">
        <f>ROUND(SUM(H2:H3),0)</f>
        <v>0</v>
      </c>
      <c r="I4" s="9">
        <f>ROUND(SUM(I2:I3),0)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J1" sqref="J1:N104857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66" x14ac:dyDescent="0.3">
      <c r="A2" s="3">
        <v>1</v>
      </c>
      <c r="B2" s="2" t="s">
        <v>32</v>
      </c>
      <c r="C2" s="3" t="s">
        <v>33</v>
      </c>
      <c r="D2" s="2">
        <v>48</v>
      </c>
      <c r="E2" s="3" t="s">
        <v>16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26.4" x14ac:dyDescent="0.3">
      <c r="A3" s="3">
        <v>2</v>
      </c>
      <c r="B3" s="2" t="s">
        <v>34</v>
      </c>
      <c r="C3" s="3" t="s">
        <v>35</v>
      </c>
      <c r="D3" s="2">
        <v>20</v>
      </c>
      <c r="E3" s="3" t="s">
        <v>36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x14ac:dyDescent="0.3">
      <c r="A4" s="8"/>
      <c r="B4" s="8"/>
      <c r="C4" s="8" t="s">
        <v>17</v>
      </c>
      <c r="D4" s="8"/>
      <c r="E4" s="8"/>
      <c r="F4" s="8"/>
      <c r="G4" s="8"/>
      <c r="H4" s="9">
        <f>ROUND(SUM(H2:H3),0)</f>
        <v>0</v>
      </c>
      <c r="I4" s="9">
        <f>ROUND(SUM(I2:I3),0)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4" workbookViewId="0">
      <selection activeCell="B6" sqref="B6:C6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39.6" x14ac:dyDescent="0.3">
      <c r="A2" s="3">
        <v>1</v>
      </c>
      <c r="B2" s="2" t="s">
        <v>39</v>
      </c>
      <c r="C2" s="3" t="s">
        <v>40</v>
      </c>
      <c r="D2" s="2">
        <v>48</v>
      </c>
      <c r="E2" s="3" t="s">
        <v>16</v>
      </c>
      <c r="F2" s="4">
        <v>0</v>
      </c>
      <c r="G2" s="4">
        <v>0</v>
      </c>
      <c r="H2" s="6">
        <f t="shared" ref="H2:H8" si="0">ROUND(F2*D2,0)</f>
        <v>0</v>
      </c>
      <c r="I2" s="6">
        <f t="shared" ref="I2:I8" si="1">ROUND(G2*D2,0)</f>
        <v>0</v>
      </c>
    </row>
    <row r="3" spans="1:9" ht="105.6" x14ac:dyDescent="0.3">
      <c r="A3" s="3">
        <v>2</v>
      </c>
      <c r="B3" s="2" t="s">
        <v>41</v>
      </c>
      <c r="C3" s="3" t="s">
        <v>42</v>
      </c>
      <c r="D3" s="2">
        <v>48</v>
      </c>
      <c r="E3" s="3" t="s">
        <v>16</v>
      </c>
      <c r="F3" s="4">
        <v>0</v>
      </c>
      <c r="G3" s="4">
        <v>0</v>
      </c>
      <c r="H3" s="6">
        <f t="shared" si="0"/>
        <v>0</v>
      </c>
      <c r="I3" s="6">
        <f t="shared" si="1"/>
        <v>0</v>
      </c>
    </row>
    <row r="4" spans="1:9" ht="79.2" x14ac:dyDescent="0.3">
      <c r="A4" s="3">
        <v>3</v>
      </c>
      <c r="B4" s="2" t="s">
        <v>43</v>
      </c>
      <c r="C4" s="3" t="s">
        <v>44</v>
      </c>
      <c r="D4" s="2">
        <v>37</v>
      </c>
      <c r="E4" s="3" t="s">
        <v>16</v>
      </c>
      <c r="F4" s="4">
        <v>0</v>
      </c>
      <c r="G4" s="4">
        <v>0</v>
      </c>
      <c r="H4" s="6">
        <f t="shared" si="0"/>
        <v>0</v>
      </c>
      <c r="I4" s="6">
        <f t="shared" si="1"/>
        <v>0</v>
      </c>
    </row>
    <row r="5" spans="1:9" ht="92.4" x14ac:dyDescent="0.3">
      <c r="A5" s="3">
        <v>4</v>
      </c>
      <c r="B5" s="2" t="s">
        <v>45</v>
      </c>
      <c r="C5" s="3" t="s">
        <v>46</v>
      </c>
      <c r="D5" s="2">
        <v>37</v>
      </c>
      <c r="E5" s="3" t="s">
        <v>16</v>
      </c>
      <c r="F5" s="4">
        <v>0</v>
      </c>
      <c r="G5" s="4">
        <v>0</v>
      </c>
      <c r="H5" s="6">
        <f t="shared" si="0"/>
        <v>0</v>
      </c>
      <c r="I5" s="6">
        <f t="shared" si="1"/>
        <v>0</v>
      </c>
    </row>
    <row r="6" spans="1:9" ht="132" x14ac:dyDescent="0.3">
      <c r="A6" s="3">
        <v>5</v>
      </c>
      <c r="B6" s="10" t="s">
        <v>99</v>
      </c>
      <c r="C6" s="3" t="s">
        <v>100</v>
      </c>
      <c r="D6" s="2">
        <v>37</v>
      </c>
      <c r="E6" s="3" t="s">
        <v>16</v>
      </c>
      <c r="F6" s="4">
        <v>0</v>
      </c>
      <c r="G6" s="4">
        <v>0</v>
      </c>
      <c r="H6" s="6">
        <f t="shared" si="0"/>
        <v>0</v>
      </c>
      <c r="I6" s="6">
        <f t="shared" si="1"/>
        <v>0</v>
      </c>
    </row>
    <row r="7" spans="1:9" ht="118.8" x14ac:dyDescent="0.3">
      <c r="A7" s="3">
        <v>6</v>
      </c>
      <c r="B7" s="2" t="s">
        <v>47</v>
      </c>
      <c r="C7" s="3" t="s">
        <v>48</v>
      </c>
      <c r="D7" s="2">
        <v>22</v>
      </c>
      <c r="E7" s="3" t="s">
        <v>36</v>
      </c>
      <c r="F7" s="4">
        <v>0</v>
      </c>
      <c r="G7" s="4">
        <v>0</v>
      </c>
      <c r="H7" s="6">
        <f t="shared" si="0"/>
        <v>0</v>
      </c>
      <c r="I7" s="6">
        <f t="shared" si="1"/>
        <v>0</v>
      </c>
    </row>
    <row r="8" spans="1:9" ht="105.6" x14ac:dyDescent="0.3">
      <c r="A8" s="3">
        <v>7</v>
      </c>
      <c r="B8" s="2" t="s">
        <v>49</v>
      </c>
      <c r="C8" s="3" t="s">
        <v>50</v>
      </c>
      <c r="D8" s="2">
        <v>10</v>
      </c>
      <c r="E8" s="3" t="s">
        <v>36</v>
      </c>
      <c r="F8" s="4">
        <v>0</v>
      </c>
      <c r="G8" s="4">
        <v>0</v>
      </c>
      <c r="H8" s="6">
        <f t="shared" si="0"/>
        <v>0</v>
      </c>
      <c r="I8" s="6">
        <f t="shared" si="1"/>
        <v>0</v>
      </c>
    </row>
    <row r="9" spans="1:9" x14ac:dyDescent="0.3">
      <c r="A9" s="8"/>
      <c r="B9" s="8"/>
      <c r="C9" s="8" t="s">
        <v>17</v>
      </c>
      <c r="D9" s="8"/>
      <c r="E9" s="8"/>
      <c r="F9" s="8"/>
      <c r="G9" s="8"/>
      <c r="H9" s="9">
        <f>ROUND(SUM(H2:H8),0)</f>
        <v>0</v>
      </c>
      <c r="I9" s="9">
        <f>ROUND(SUM(I2:I8),0)</f>
        <v>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C3" sqref="C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26.4" x14ac:dyDescent="0.3">
      <c r="A2" s="3">
        <v>1</v>
      </c>
      <c r="B2" s="2" t="s">
        <v>53</v>
      </c>
      <c r="C2" s="3" t="s">
        <v>98</v>
      </c>
      <c r="D2" s="2">
        <v>1</v>
      </c>
      <c r="E2" s="3" t="s">
        <v>97</v>
      </c>
      <c r="F2" s="4">
        <v>0</v>
      </c>
      <c r="G2" s="4">
        <v>0</v>
      </c>
      <c r="H2" s="6">
        <f>ROUND(F2*D2,0)</f>
        <v>0</v>
      </c>
      <c r="I2" s="6">
        <f>ROUND(G2*D2,0)</f>
        <v>0</v>
      </c>
    </row>
    <row r="3" spans="1:9" ht="39.6" x14ac:dyDescent="0.3">
      <c r="A3" s="3">
        <v>2</v>
      </c>
      <c r="B3" s="2" t="s">
        <v>54</v>
      </c>
      <c r="C3" s="3" t="s">
        <v>55</v>
      </c>
      <c r="D3" s="2">
        <v>2</v>
      </c>
      <c r="E3" s="3" t="s">
        <v>22</v>
      </c>
      <c r="F3" s="4">
        <v>0</v>
      </c>
      <c r="G3" s="4">
        <v>0</v>
      </c>
      <c r="H3" s="6">
        <f>ROUND(F3*D3,0)</f>
        <v>0</v>
      </c>
      <c r="I3" s="6">
        <f>ROUND(G3*D3,0)</f>
        <v>0</v>
      </c>
    </row>
    <row r="4" spans="1:9" ht="39.6" x14ac:dyDescent="0.3">
      <c r="A4" s="3">
        <v>3</v>
      </c>
      <c r="B4" s="2" t="s">
        <v>56</v>
      </c>
      <c r="C4" s="3" t="s">
        <v>57</v>
      </c>
      <c r="D4" s="2">
        <v>1</v>
      </c>
      <c r="E4" s="3" t="s">
        <v>58</v>
      </c>
      <c r="F4" s="4">
        <v>0</v>
      </c>
      <c r="G4" s="4">
        <v>0</v>
      </c>
      <c r="H4" s="6">
        <f>ROUND(F4*D4,0)</f>
        <v>0</v>
      </c>
      <c r="I4" s="6">
        <f>ROUND(G4*D4,0)</f>
        <v>0</v>
      </c>
    </row>
    <row r="5" spans="1:9" ht="26.4" x14ac:dyDescent="0.3">
      <c r="A5" s="3">
        <v>4</v>
      </c>
      <c r="B5" s="2" t="s">
        <v>59</v>
      </c>
      <c r="C5" s="3" t="s">
        <v>60</v>
      </c>
      <c r="D5" s="2">
        <v>1</v>
      </c>
      <c r="E5" s="3" t="s">
        <v>36</v>
      </c>
      <c r="F5" s="4">
        <v>0</v>
      </c>
      <c r="G5" s="4">
        <v>0</v>
      </c>
      <c r="H5" s="6">
        <f>ROUND(F5*D5,0)</f>
        <v>0</v>
      </c>
      <c r="I5" s="6">
        <f>ROUND(G5*D5,0)</f>
        <v>0</v>
      </c>
    </row>
    <row r="6" spans="1:9" x14ac:dyDescent="0.3">
      <c r="A6" s="8"/>
      <c r="B6" s="8"/>
      <c r="C6" s="8" t="s">
        <v>17</v>
      </c>
      <c r="D6" s="8"/>
      <c r="E6" s="8"/>
      <c r="F6" s="8"/>
      <c r="G6" s="8"/>
      <c r="H6" s="9">
        <f>ROUND(SUM(H2:H5),0)</f>
        <v>0</v>
      </c>
      <c r="I6" s="9">
        <f>ROUND(SUM(I2:I5),0)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10" workbookViewId="0">
      <selection activeCell="L3" sqref="L3"/>
    </sheetView>
  </sheetViews>
  <sheetFormatPr defaultRowHeight="14.4" x14ac:dyDescent="0.3"/>
  <cols>
    <col min="1" max="1" width="4.6640625" customWidth="1"/>
    <col min="2" max="2" width="20.6640625" customWidth="1"/>
    <col min="3" max="3" width="35.6640625" customWidth="1"/>
    <col min="4" max="4" width="7.6640625" customWidth="1"/>
    <col min="5" max="5" width="8.6640625" customWidth="1"/>
    <col min="6" max="9" width="12.6640625" customWidth="1"/>
  </cols>
  <sheetData>
    <row r="1" spans="1:9" ht="26.4" x14ac:dyDescent="0.3">
      <c r="A1" s="1" t="s">
        <v>0</v>
      </c>
      <c r="B1" s="1" t="s">
        <v>6</v>
      </c>
      <c r="C1" s="1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</row>
    <row r="2" spans="1:9" ht="52.8" x14ac:dyDescent="0.3">
      <c r="A2" s="3">
        <v>1</v>
      </c>
      <c r="B2" s="2" t="s">
        <v>63</v>
      </c>
      <c r="C2" s="3" t="s">
        <v>64</v>
      </c>
      <c r="D2" s="2">
        <v>70</v>
      </c>
      <c r="E2" s="3" t="s">
        <v>16</v>
      </c>
      <c r="F2" s="4">
        <v>0</v>
      </c>
      <c r="G2" s="4">
        <v>0</v>
      </c>
      <c r="H2" s="6">
        <f t="shared" ref="H2:H15" si="0">ROUND(F2*D2,0)</f>
        <v>0</v>
      </c>
      <c r="I2" s="6">
        <f t="shared" ref="I2:I15" si="1">ROUND(G2*D2,0)</f>
        <v>0</v>
      </c>
    </row>
    <row r="3" spans="1:9" ht="92.4" x14ac:dyDescent="0.3">
      <c r="A3" s="3">
        <v>2</v>
      </c>
      <c r="B3" s="2" t="s">
        <v>65</v>
      </c>
      <c r="C3" s="3" t="s">
        <v>66</v>
      </c>
      <c r="D3" s="2">
        <v>118</v>
      </c>
      <c r="E3" s="3" t="s">
        <v>16</v>
      </c>
      <c r="F3" s="4">
        <v>0</v>
      </c>
      <c r="G3" s="4">
        <v>0</v>
      </c>
      <c r="H3" s="6">
        <f t="shared" si="0"/>
        <v>0</v>
      </c>
      <c r="I3" s="6">
        <f t="shared" si="1"/>
        <v>0</v>
      </c>
    </row>
    <row r="4" spans="1:9" ht="52.8" x14ac:dyDescent="0.3">
      <c r="A4" s="3">
        <v>3</v>
      </c>
      <c r="B4" s="2" t="s">
        <v>67</v>
      </c>
      <c r="C4" s="3" t="s">
        <v>68</v>
      </c>
      <c r="D4" s="2">
        <v>70</v>
      </c>
      <c r="E4" s="3" t="s">
        <v>16</v>
      </c>
      <c r="F4" s="4">
        <v>0</v>
      </c>
      <c r="G4" s="4">
        <v>0</v>
      </c>
      <c r="H4" s="6">
        <f t="shared" si="0"/>
        <v>0</v>
      </c>
      <c r="I4" s="6">
        <f t="shared" si="1"/>
        <v>0</v>
      </c>
    </row>
    <row r="5" spans="1:9" ht="92.4" x14ac:dyDescent="0.3">
      <c r="A5" s="3">
        <v>4</v>
      </c>
      <c r="B5" s="2" t="s">
        <v>69</v>
      </c>
      <c r="C5" s="3" t="s">
        <v>70</v>
      </c>
      <c r="D5" s="2">
        <v>70</v>
      </c>
      <c r="E5" s="3" t="s">
        <v>16</v>
      </c>
      <c r="F5" s="4">
        <v>0</v>
      </c>
      <c r="G5" s="4">
        <v>0</v>
      </c>
      <c r="H5" s="6">
        <f t="shared" si="0"/>
        <v>0</v>
      </c>
      <c r="I5" s="6">
        <f t="shared" si="1"/>
        <v>0</v>
      </c>
    </row>
    <row r="6" spans="1:9" ht="52.8" x14ac:dyDescent="0.3">
      <c r="A6" s="3">
        <v>5</v>
      </c>
      <c r="B6" s="2" t="s">
        <v>71</v>
      </c>
      <c r="C6" s="3" t="s">
        <v>72</v>
      </c>
      <c r="D6" s="2">
        <v>5</v>
      </c>
      <c r="E6" s="3" t="s">
        <v>16</v>
      </c>
      <c r="F6" s="4">
        <v>0</v>
      </c>
      <c r="G6" s="4">
        <v>0</v>
      </c>
      <c r="H6" s="6">
        <f t="shared" si="0"/>
        <v>0</v>
      </c>
      <c r="I6" s="6">
        <f t="shared" si="1"/>
        <v>0</v>
      </c>
    </row>
    <row r="7" spans="1:9" ht="92.4" x14ac:dyDescent="0.3">
      <c r="A7" s="3">
        <v>6</v>
      </c>
      <c r="B7" s="2" t="s">
        <v>73</v>
      </c>
      <c r="C7" s="3" t="s">
        <v>74</v>
      </c>
      <c r="D7" s="2">
        <v>5</v>
      </c>
      <c r="E7" s="3" t="s">
        <v>16</v>
      </c>
      <c r="F7" s="4">
        <v>0</v>
      </c>
      <c r="G7" s="4">
        <v>0</v>
      </c>
      <c r="H7" s="6">
        <f t="shared" si="0"/>
        <v>0</v>
      </c>
      <c r="I7" s="6">
        <f t="shared" si="1"/>
        <v>0</v>
      </c>
    </row>
    <row r="8" spans="1:9" ht="39.6" x14ac:dyDescent="0.3">
      <c r="A8" s="3">
        <v>7</v>
      </c>
      <c r="B8" s="2" t="s">
        <v>75</v>
      </c>
      <c r="C8" s="3" t="s">
        <v>76</v>
      </c>
      <c r="D8" s="2">
        <v>5</v>
      </c>
      <c r="E8" s="3" t="s">
        <v>16</v>
      </c>
      <c r="F8" s="4">
        <v>0</v>
      </c>
      <c r="G8" s="4">
        <v>0</v>
      </c>
      <c r="H8" s="6">
        <f t="shared" si="0"/>
        <v>0</v>
      </c>
      <c r="I8" s="6">
        <f t="shared" si="1"/>
        <v>0</v>
      </c>
    </row>
    <row r="9" spans="1:9" ht="79.2" x14ac:dyDescent="0.3">
      <c r="A9" s="3">
        <v>8</v>
      </c>
      <c r="B9" s="2" t="s">
        <v>77</v>
      </c>
      <c r="C9" s="3" t="s">
        <v>78</v>
      </c>
      <c r="D9" s="2">
        <v>40</v>
      </c>
      <c r="E9" s="3" t="s">
        <v>36</v>
      </c>
      <c r="F9" s="4">
        <v>0</v>
      </c>
      <c r="G9" s="4">
        <v>0</v>
      </c>
      <c r="H9" s="6">
        <f t="shared" si="0"/>
        <v>0</v>
      </c>
      <c r="I9" s="6">
        <f t="shared" si="1"/>
        <v>0</v>
      </c>
    </row>
    <row r="10" spans="1:9" ht="66" x14ac:dyDescent="0.3">
      <c r="A10" s="3">
        <v>9</v>
      </c>
      <c r="B10" s="2" t="s">
        <v>79</v>
      </c>
      <c r="C10" s="3" t="s">
        <v>80</v>
      </c>
      <c r="D10" s="2">
        <v>40</v>
      </c>
      <c r="E10" s="3" t="s">
        <v>36</v>
      </c>
      <c r="F10" s="4">
        <v>0</v>
      </c>
      <c r="G10" s="4">
        <v>0</v>
      </c>
      <c r="H10" s="6">
        <f t="shared" si="0"/>
        <v>0</v>
      </c>
      <c r="I10" s="6">
        <f t="shared" si="1"/>
        <v>0</v>
      </c>
    </row>
    <row r="11" spans="1:9" ht="66" x14ac:dyDescent="0.3">
      <c r="A11" s="3">
        <v>10</v>
      </c>
      <c r="B11" s="2" t="s">
        <v>81</v>
      </c>
      <c r="C11" s="3" t="s">
        <v>82</v>
      </c>
      <c r="D11" s="2">
        <v>20</v>
      </c>
      <c r="E11" s="3" t="s">
        <v>16</v>
      </c>
      <c r="F11" s="4">
        <v>0</v>
      </c>
      <c r="G11" s="4">
        <v>0</v>
      </c>
      <c r="H11" s="6">
        <f t="shared" si="0"/>
        <v>0</v>
      </c>
      <c r="I11" s="6">
        <f t="shared" si="1"/>
        <v>0</v>
      </c>
    </row>
    <row r="12" spans="1:9" ht="66" x14ac:dyDescent="0.3">
      <c r="A12" s="3">
        <v>11</v>
      </c>
      <c r="B12" s="2" t="s">
        <v>83</v>
      </c>
      <c r="C12" s="3" t="s">
        <v>84</v>
      </c>
      <c r="D12" s="2">
        <v>20</v>
      </c>
      <c r="E12" s="3" t="s">
        <v>16</v>
      </c>
      <c r="F12" s="4">
        <v>0</v>
      </c>
      <c r="G12" s="4">
        <v>0</v>
      </c>
      <c r="H12" s="6">
        <f t="shared" si="0"/>
        <v>0</v>
      </c>
      <c r="I12" s="6">
        <f t="shared" si="1"/>
        <v>0</v>
      </c>
    </row>
    <row r="13" spans="1:9" ht="66" x14ac:dyDescent="0.3">
      <c r="A13" s="3">
        <v>12</v>
      </c>
      <c r="B13" s="2" t="s">
        <v>85</v>
      </c>
      <c r="C13" s="3" t="s">
        <v>86</v>
      </c>
      <c r="D13" s="2">
        <v>20</v>
      </c>
      <c r="E13" s="3" t="s">
        <v>16</v>
      </c>
      <c r="F13" s="4">
        <v>0</v>
      </c>
      <c r="G13" s="4">
        <v>0</v>
      </c>
      <c r="H13" s="6">
        <f t="shared" si="0"/>
        <v>0</v>
      </c>
      <c r="I13" s="6">
        <f t="shared" si="1"/>
        <v>0</v>
      </c>
    </row>
    <row r="14" spans="1:9" ht="39.6" x14ac:dyDescent="0.3">
      <c r="A14" s="3">
        <v>13</v>
      </c>
      <c r="B14" s="2" t="s">
        <v>87</v>
      </c>
      <c r="C14" s="3" t="s">
        <v>88</v>
      </c>
      <c r="D14" s="2">
        <v>12</v>
      </c>
      <c r="E14" s="3" t="s">
        <v>16</v>
      </c>
      <c r="F14" s="4">
        <v>0</v>
      </c>
      <c r="G14" s="4">
        <v>0</v>
      </c>
      <c r="H14" s="6">
        <f t="shared" si="0"/>
        <v>0</v>
      </c>
      <c r="I14" s="6">
        <f t="shared" si="1"/>
        <v>0</v>
      </c>
    </row>
    <row r="15" spans="1:9" ht="39.6" x14ac:dyDescent="0.3">
      <c r="A15" s="3">
        <v>14</v>
      </c>
      <c r="B15" s="2" t="s">
        <v>89</v>
      </c>
      <c r="C15" s="3" t="s">
        <v>90</v>
      </c>
      <c r="D15" s="2">
        <v>12</v>
      </c>
      <c r="E15" s="3" t="s">
        <v>16</v>
      </c>
      <c r="F15" s="4">
        <v>0</v>
      </c>
      <c r="G15" s="4">
        <v>0</v>
      </c>
      <c r="H15" s="6">
        <f t="shared" si="0"/>
        <v>0</v>
      </c>
      <c r="I15" s="6">
        <f t="shared" si="1"/>
        <v>0</v>
      </c>
    </row>
    <row r="16" spans="1:9" x14ac:dyDescent="0.3">
      <c r="A16" s="8"/>
      <c r="B16" s="8"/>
      <c r="C16" s="8" t="s">
        <v>17</v>
      </c>
      <c r="D16" s="8"/>
      <c r="E16" s="8"/>
      <c r="F16" s="8"/>
      <c r="G16" s="8"/>
      <c r="H16" s="9">
        <f>ROUND(SUM(H2:H15),0)</f>
        <v>0</v>
      </c>
      <c r="I16" s="9">
        <f>ROUND(SUM(I2:I15),0)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Főösszesítő</vt:lpstr>
      <vt:lpstr>Munkanem összesítő</vt:lpstr>
      <vt:lpstr>12.Felvonulási létesítmények</vt:lpstr>
      <vt:lpstr>19.Költségtérítések</vt:lpstr>
      <vt:lpstr>21.Irtás, föld- és sziklamunka</vt:lpstr>
      <vt:lpstr>36.Vakolás és rabicolás</vt:lpstr>
      <vt:lpstr>42.Hideg- és melegburkolatok k</vt:lpstr>
      <vt:lpstr>44.Fa- és műanyag szerkezet el</vt:lpstr>
      <vt:lpstr>47.Felületképzés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OMI laborfelújítás</dc:title>
  <dc:subject/>
  <dc:creator/>
  <cp:keywords/>
  <dc:description/>
  <cp:lastModifiedBy>Kószó Péter</cp:lastModifiedBy>
  <dcterms:created xsi:type="dcterms:W3CDTF">2022-02-03T08:27:03Z</dcterms:created>
  <dcterms:modified xsi:type="dcterms:W3CDTF">2022-04-11T07:32:46Z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294518</vt:lpwstr>
  </property>
  <property fmtid="{D5CDD505-2E9C-101B-9397-08002B2CF9AE}" pid="3" name="title">
    <vt:lpwstr>SZTE OMI laborfelújítás</vt:lpwstr>
  </property>
  <property fmtid="{D5CDD505-2E9C-101B-9397-08002B2CF9AE}" pid="4" name="lessonfee">
    <vt:i4>4530</vt:i4>
  </property>
  <property fmtid="{D5CDD505-2E9C-101B-9397-08002B2CF9AE}" pid="5" name="norm_type_id">
    <vt:lpwstr>1</vt:lpwstr>
  </property>
  <property fmtid="{D5CDD505-2E9C-101B-9397-08002B2CF9AE}" pid="6" name="tender_iow_id">
    <vt:lpwstr>11</vt:lpwstr>
  </property>
  <property fmtid="{D5CDD505-2E9C-101B-9397-08002B2CF9AE}" pid="7" name="created">
    <vt:lpwstr>2022-02-03 08:27:03</vt:lpwstr>
  </property>
  <property fmtid="{D5CDD505-2E9C-101B-9397-08002B2CF9AE}" pid="8" name="changed">
    <vt:lpwstr>2022-02-03 15:31:53</vt:lpwstr>
  </property>
  <property fmtid="{D5CDD505-2E9C-101B-9397-08002B2CF9AE}" pid="9" name="osum">
    <vt:i4>0</vt:i4>
  </property>
  <property fmtid="{D5CDD505-2E9C-101B-9397-08002B2CF9AE}" pid="10" name="priceversion">
    <vt:lpwstr>2022.01.01</vt:lpwstr>
  </property>
  <property fmtid="{D5CDD505-2E9C-101B-9397-08002B2CF9AE}" pid="11" name="currency">
    <vt:lpwstr>HUF</vt:lpwstr>
  </property>
</Properties>
</file>